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I59" i="1"/>
  <c r="I56" i="1"/>
  <c r="I52" i="1"/>
  <c r="I46" i="1"/>
  <c r="D30" i="1"/>
  <c r="D27" i="1"/>
  <c r="I26" i="1"/>
  <c r="C25" i="1"/>
  <c r="D24" i="1" s="1"/>
  <c r="D19" i="1"/>
  <c r="D16" i="1"/>
  <c r="I11" i="1"/>
  <c r="I62" i="1" s="1"/>
  <c r="I64" i="1" s="1"/>
  <c r="C8" i="1"/>
  <c r="C64" i="1" s="1"/>
  <c r="I5" i="1"/>
  <c r="D5" i="1"/>
  <c r="D64" i="1" l="1"/>
</calcChain>
</file>

<file path=xl/sharedStrings.xml><?xml version="1.0" encoding="utf-8"?>
<sst xmlns="http://schemas.openxmlformats.org/spreadsheetml/2006/main" count="115" uniqueCount="111">
  <si>
    <t>M U N I C I P I O      D E       S A N       JUANITO DE ESCOBEDO         J A L I S C O</t>
  </si>
  <si>
    <t>ESTADO DE INGRESOS Y EGRESOS DEL  1  AL 30 DE SEPTIEMBRE  DE 2014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</si>
  <si>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</si>
  <si>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</si>
  <si>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</si>
  <si>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</si>
  <si>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</si>
  <si>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</si>
  <si>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DERECHOS</t>
  </si>
  <si>
    <t>SERVICIOS PERSONALES</t>
  </si>
  <si>
    <t>12-011</t>
  </si>
  <si>
    <t>IMPUESTO PREDIAL RUSTICO</t>
  </si>
  <si>
    <t>DIETAS</t>
  </si>
  <si>
    <t>41-012</t>
  </si>
  <si>
    <t>PUESTOS PERMANENTES Y EVENTUALES</t>
  </si>
  <si>
    <t>SUELDOS BASE AL PERSONAL PERMANENTE</t>
  </si>
  <si>
    <t>43-013</t>
  </si>
  <si>
    <t xml:space="preserve">LICENCIAS, PERMISOS </t>
  </si>
  <si>
    <t>SUELDO BASE AL PERSONAL EVENTUAL</t>
  </si>
  <si>
    <t>43-042</t>
  </si>
  <si>
    <t>DESIGNACION DE NUMERO OFICIAL</t>
  </si>
  <si>
    <t>PRIMAS DE VACACIONES YAGUINALDO</t>
  </si>
  <si>
    <t>43-071</t>
  </si>
  <si>
    <t>INHUMACIONES Y REINHUMACIONES</t>
  </si>
  <si>
    <t>OTRAS PRESTACIONES SOCIALES Y ECONOMICAS</t>
  </si>
  <si>
    <t>43-091</t>
  </si>
  <si>
    <t>SERVICIO DOMESTICO AGUA POTABLE</t>
  </si>
  <si>
    <t>MATERIALES Y SUMINISTOS</t>
  </si>
  <si>
    <t>43-095</t>
  </si>
  <si>
    <t>20 % PARA EL SANEAMIENTO DE LAS AGUAS R</t>
  </si>
  <si>
    <t>MATERIALES, UTILES Y EQUIPOS MENORES DE OFICINA</t>
  </si>
  <si>
    <t>43-096</t>
  </si>
  <si>
    <t xml:space="preserve">3 % PARA LA INRAESTRUCTURA BASICA IXISTENTE </t>
  </si>
  <si>
    <t>MATERIALES Y UTILES DE IMPRESIÓN Y REPRODUCCION</t>
  </si>
  <si>
    <t>43-101</t>
  </si>
  <si>
    <t>AUTORIZACION DE MATANZA DE GANADO</t>
  </si>
  <si>
    <t>MATERIALESS, UTILES Y EQUIPOS MENORES DE TECNOLOGIAS DE LA I</t>
  </si>
  <si>
    <t>43-121</t>
  </si>
  <si>
    <t>EXPEDICION DE CERTIFICADOS Y CERTIFICAC.</t>
  </si>
  <si>
    <t>MATERIAL DE LIMPIEZA</t>
  </si>
  <si>
    <t>PRODUCTOS</t>
  </si>
  <si>
    <t>MATERIALES PARA EL REGISTRO E IDENTIFICACION DE BIENES Y PERS</t>
  </si>
  <si>
    <t>51-991</t>
  </si>
  <si>
    <t>FORMAS IMPRESAS</t>
  </si>
  <si>
    <t>PRODUCTOS ALIMENTICIOS PARA PERSONAS</t>
  </si>
  <si>
    <t>PRODUCTOS MINERALES NO METALICOS</t>
  </si>
  <si>
    <t>APROVECHAMIENTOS</t>
  </si>
  <si>
    <t>CEMENTO Y PRODUCTOS DE CONCRETO</t>
  </si>
  <si>
    <t>61-021</t>
  </si>
  <si>
    <t>MULTAS</t>
  </si>
  <si>
    <t>MATERIAL ELECTRICO Y ELECTRONICO</t>
  </si>
  <si>
    <t>67-071</t>
  </si>
  <si>
    <t>APROVECHAMIENTOS POR APORTACIONES Y C</t>
  </si>
  <si>
    <t>OTROS MAT. Y ARTICULOS DE CONSTRUCC. Y REPARAC.</t>
  </si>
  <si>
    <t>PARTICIPACIONES Y APORTACIONES</t>
  </si>
  <si>
    <t>MEDICINAS Y PRODUCTOS FARMACEUTICOS</t>
  </si>
  <si>
    <t>COMBUSTIBLES LUBRICANTES Y ADITIVOS</t>
  </si>
  <si>
    <t>PARTICIPACIONES</t>
  </si>
  <si>
    <t>VESTUARIO Y UNIFORMES</t>
  </si>
  <si>
    <t>81-011</t>
  </si>
  <si>
    <t>PARTICIPACIONES FEDERALES</t>
  </si>
  <si>
    <t>REFACC. Y ACCESORIOS MENORES DE EQ. DE TRANSPORTE</t>
  </si>
  <si>
    <t>81-012</t>
  </si>
  <si>
    <t>PARTICIPACIONES ESTATALES</t>
  </si>
  <si>
    <t>SERVICIOS GENERALES</t>
  </si>
  <si>
    <t>APORTACIONES</t>
  </si>
  <si>
    <t>ENERGIA ELECTRICA</t>
  </si>
  <si>
    <t>82-011</t>
  </si>
  <si>
    <t>DEL FONDO DE INFRAESTRUCTURA SOCIAL M.</t>
  </si>
  <si>
    <t>GAS.</t>
  </si>
  <si>
    <t>82-013</t>
  </si>
  <si>
    <t>DEL FONDO PARA EL FORTALECIMEINTO M.</t>
  </si>
  <si>
    <t>AGUA</t>
  </si>
  <si>
    <t>C O N V E N I O S</t>
  </si>
  <si>
    <t>TELEFONIA TRADICIONAL</t>
  </si>
  <si>
    <t>ESTIMULOS FISCALES ISR SUELDOS</t>
  </si>
  <si>
    <t>TELEFONIA CELULAR</t>
  </si>
  <si>
    <t>ARRENDAMIENTO DE TERRENOS</t>
  </si>
  <si>
    <t>ARRENDAMIENTO DE MOBILIARIO Y EQ. DE ADMINISTRACION</t>
  </si>
  <si>
    <t>SERVICIOS DE APOYO ADMINISTRATIVO, FOTOCOPIADO E IMPRESIÓN</t>
  </si>
  <si>
    <t>SERVICIOS FINANCIEROS Y BANCARIOS</t>
  </si>
  <si>
    <t>SEGUROS DE BIENES PATRIMONIALES</t>
  </si>
  <si>
    <t>INSTALACION, REPARACION Y MANTENIM. DE MOBILIARIO Y EQ. DE ADM</t>
  </si>
  <si>
    <t>INSTALACION, REPARACION Y MANTENIM. DE EQUIPO DE COMPUTO</t>
  </si>
  <si>
    <t>REPARAC. Y MANTENIMIENTO DE EQUIPO DE TRANSPORTE</t>
  </si>
  <si>
    <t>INSTALACION, REPARACION Y MANTENIM. DE MAQUINARIA Y OTROS EQ</t>
  </si>
  <si>
    <t xml:space="preserve">DIFUSION POR RADIO, TELEVISION Y OTROS MEDIOS DE MENSAJES </t>
  </si>
  <si>
    <t>SERVICIOS DE REVELADO DE FOTOGRAFIAS</t>
  </si>
  <si>
    <t>VIATICOS EN EL PAIS</t>
  </si>
  <si>
    <t>GASTOS DE ORDEN SOCIAL Y CULTURAL</t>
  </si>
  <si>
    <t>IMPUESTOS Y DERECHOS</t>
  </si>
  <si>
    <t>TRANSFERENCIAS ASIGNACIONES, SUBSIDIOS Y OTRAS AYU</t>
  </si>
  <si>
    <t>TRANSFERENCIAS A ENTIDAES  ( DIF )</t>
  </si>
  <si>
    <t>AYUDAS SOCIALES A PERSONA</t>
  </si>
  <si>
    <t>BECAS Y OTRAS AYUDAS AA PROGRAMAS DE CAPACITACION</t>
  </si>
  <si>
    <t>AYUDAS SOCIALES A INSTITUCIONES SIN FINES DE LUCRO</t>
  </si>
  <si>
    <t>JUBILACIONES</t>
  </si>
  <si>
    <t>BIENES MUEBLES E INMUEBLES</t>
  </si>
  <si>
    <t>CAMARAS FOTOGRAFICAS Y DE VIDEO</t>
  </si>
  <si>
    <t>EQUIPO DE DEFENSA Y SEGURIDAD</t>
  </si>
  <si>
    <t>HERRAMIENTAS Y MAQUINAS-HERRAMIENTA</t>
  </si>
  <si>
    <t>INVERSION PUBLICA</t>
  </si>
  <si>
    <t>EDIFICACION NO HABITACIONAL</t>
  </si>
  <si>
    <t>DIVISION DE TERRENOS Y CONST. DE OBRAS DE URBANIZAC.</t>
  </si>
  <si>
    <t>DEUDA PUBLICA</t>
  </si>
  <si>
    <t>AMORTIZACION DE LA DEUDA INTERNA CON INST. DE CREDITO</t>
  </si>
  <si>
    <t>INTERESES DE LA DEUDAINTERNA CON INSTITUCIONES DE CREDITO</t>
  </si>
  <si>
    <t>TOTAL EGRESOS</t>
  </si>
  <si>
    <t>RESERVA DE AGUINALDOS 2014</t>
  </si>
  <si>
    <t>TOTAL INGRESOS</t>
  </si>
  <si>
    <t>TOTAL EGRESOS, RSVA. AGUINALDO Y 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</si>
</sst>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"/>
      <name val="Arial Unicode MS"/>
      <family val="2"/>
    </font>
    <font>
      <b/>
      <sz val="8"/>
      <color indexed="8"/>
      <name val="Arial Black"/>
      <family val="2"/>
    </font>
    <font>
      <sz val="8"/>
      <name val="Arial"/>
      <family val="2"/>
    </font>
    <font>
      <sz val="8"/>
      <color indexed="8"/>
      <name val="Arial Black"/>
      <family val="2"/>
    </font>
    <font>
      <b/>
      <sz val="8"/>
      <color indexed="8"/>
      <name val="Arial"/>
      <family val="2"/>
    </font>
    <font>
      <b/>
      <sz val="8"/>
      <color indexed="8"/>
      <name val="Calibri"/>
      <family val="2"/>
    </font>
    <font>
      <b/>
      <sz val="8"/>
      <color indexed="9"/>
      <name val="Arial Unicode MS"/>
      <family val="2"/>
    </font>
    <font>
      <b/>
      <sz val="8"/>
      <color indexed="9"/>
      <name val="Arial"/>
      <family val="2"/>
    </font>
    <font>
      <b/>
      <sz val="8"/>
      <name val="Arial Unicode MS"/>
      <family val="2"/>
    </font>
    <font>
      <sz val="8"/>
      <color indexed="8"/>
      <name val="Arial"/>
      <family val="2"/>
    </font>
    <font>
      <b/>
      <sz val="8"/>
      <color indexed="9"/>
      <name val="Calibri"/>
      <family val="2"/>
    </font>
    <font>
      <sz val="8"/>
      <color indexed="9"/>
      <name val="Arial"/>
      <family val="2"/>
    </font>
    <font>
      <b/>
      <i/>
      <u/>
      <sz val="8"/>
      <color indexed="8"/>
      <name val="Aharoni"/>
    </font>
    <font>
      <sz val="8"/>
      <color indexed="8"/>
      <name val="Arial Unicode MS"/>
      <family val="2"/>
    </font>
    <font>
      <b/>
      <u/>
      <sz val="8"/>
      <color indexed="8"/>
      <name val="Arial Unicode MS"/>
      <family val="2"/>
    </font>
    <font>
      <sz val="8"/>
      <name val="Arial Unicode MS"/>
      <family val="2"/>
    </font>
    <font>
      <b/>
      <sz val="8"/>
      <name val="Calibri"/>
      <family val="2"/>
    </font>
    <font>
      <sz val="8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11" xfId="0" applyFont="1" applyFill="1" applyBorder="1" applyAlignment="1">
      <alignment wrapText="1"/>
    </xf>
    <xf numFmtId="43" fontId="3" fillId="0" borderId="0" xfId="1" applyFont="1" applyFill="1" applyBorder="1" applyAlignment="1">
      <alignment wrapText="1"/>
    </xf>
    <xf numFmtId="43" fontId="3" fillId="0" borderId="12" xfId="0" applyNumberFormat="1" applyFont="1" applyBorder="1" applyAlignment="1">
      <alignment wrapText="1"/>
    </xf>
    <xf numFmtId="43" fontId="5" fillId="0" borderId="12" xfId="1" applyFont="1" applyBorder="1" applyAlignment="1">
      <alignment wrapText="1"/>
    </xf>
    <xf numFmtId="0" fontId="2" fillId="0" borderId="11" xfId="0" applyFont="1" applyBorder="1" applyAlignment="1">
      <alignment wrapText="1"/>
    </xf>
    <xf numFmtId="43" fontId="3" fillId="0" borderId="0" xfId="1" applyFont="1" applyBorder="1" applyAlignment="1">
      <alignment wrapText="1"/>
    </xf>
    <xf numFmtId="43" fontId="2" fillId="0" borderId="12" xfId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43" fontId="7" fillId="0" borderId="0" xfId="1" applyFont="1" applyBorder="1" applyAlignment="1">
      <alignment wrapText="1"/>
    </xf>
    <xf numFmtId="43" fontId="8" fillId="0" borderId="12" xfId="1" applyFont="1" applyBorder="1" applyAlignment="1">
      <alignment wrapText="1"/>
    </xf>
    <xf numFmtId="43" fontId="9" fillId="0" borderId="0" xfId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43" fontId="5" fillId="0" borderId="15" xfId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9" fillId="2" borderId="16" xfId="0" applyFont="1" applyFill="1" applyBorder="1" applyAlignment="1">
      <alignment wrapText="1"/>
    </xf>
    <xf numFmtId="0" fontId="9" fillId="2" borderId="14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wrapText="1"/>
    </xf>
    <xf numFmtId="0" fontId="8" fillId="3" borderId="9" xfId="0" applyFont="1" applyFill="1" applyBorder="1" applyAlignment="1">
      <alignment wrapText="1"/>
    </xf>
    <xf numFmtId="0" fontId="8" fillId="3" borderId="1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0" fontId="17" fillId="0" borderId="0" xfId="0" applyFont="1" applyBorder="1" applyAlignment="1">
      <alignment wrapText="1"/>
    </xf>
    <xf numFmtId="43" fontId="3" fillId="0" borderId="0" xfId="0" applyNumberFormat="1" applyFont="1" applyBorder="1" applyAlignment="1">
      <alignment wrapText="1"/>
    </xf>
    <xf numFmtId="0" fontId="16" fillId="0" borderId="0" xfId="0" applyFont="1" applyBorder="1" applyAlignment="1">
      <alignment wrapText="1"/>
    </xf>
    <xf numFmtId="43" fontId="18" fillId="0" borderId="0" xfId="1" applyFont="1" applyFill="1" applyBorder="1" applyAlignment="1">
      <alignment wrapText="1"/>
    </xf>
    <xf numFmtId="43" fontId="18" fillId="0" borderId="13" xfId="1" applyFont="1" applyFill="1" applyBorder="1" applyAlignment="1">
      <alignment wrapText="1"/>
    </xf>
    <xf numFmtId="43" fontId="16" fillId="0" borderId="13" xfId="1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43" fontId="16" fillId="0" borderId="0" xfId="1" applyFont="1" applyBorder="1" applyAlignment="1">
      <alignment wrapText="1"/>
    </xf>
    <xf numFmtId="0" fontId="3" fillId="0" borderId="0" xfId="0" applyFont="1" applyBorder="1" applyAlignment="1">
      <alignment wrapText="1"/>
    </xf>
    <xf numFmtId="43" fontId="16" fillId="0" borderId="13" xfId="1" applyFont="1" applyBorder="1" applyAlignment="1">
      <alignment wrapText="1"/>
    </xf>
    <xf numFmtId="0" fontId="19" fillId="0" borderId="11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0" fillId="0" borderId="11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21" fillId="0" borderId="11" xfId="0" applyFont="1" applyFill="1" applyBorder="1" applyAlignment="1">
      <alignment wrapText="1"/>
    </xf>
    <xf numFmtId="43" fontId="16" fillId="0" borderId="0" xfId="0" applyNumberFormat="1" applyFont="1" applyFill="1" applyBorder="1" applyAlignment="1">
      <alignment wrapText="1"/>
    </xf>
    <xf numFmtId="43" fontId="2" fillId="0" borderId="0" xfId="1" applyFont="1" applyFill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0" xfId="0" applyFont="1" applyBorder="1" applyAlignment="1">
      <alignment wrapText="1"/>
    </xf>
    <xf numFmtId="43" fontId="11" fillId="0" borderId="0" xfId="1" applyFont="1" applyFill="1" applyBorder="1" applyAlignment="1">
      <alignment wrapText="1"/>
    </xf>
    <xf numFmtId="43" fontId="10" fillId="2" borderId="14" xfId="1" applyFont="1" applyFill="1" applyBorder="1" applyAlignment="1">
      <alignment wrapText="1"/>
    </xf>
    <xf numFmtId="0" fontId="0" fillId="0" borderId="0" xfId="0" applyAlignment="1">
      <alignment wrapText="1"/>
    </xf>
    <xf numFmtId="43" fontId="7" fillId="0" borderId="0" xfId="1" applyFont="1" applyFill="1" applyBorder="1" applyAlignment="1">
      <alignment wrapText="1"/>
    </xf>
    <xf numFmtId="43" fontId="10" fillId="0" borderId="0" xfId="1" applyFont="1" applyFill="1" applyBorder="1" applyAlignment="1">
      <alignment wrapText="1"/>
    </xf>
    <xf numFmtId="0" fontId="12" fillId="0" borderId="0" xfId="0" applyFont="1" applyBorder="1" applyAlignment="1">
      <alignment wrapText="1"/>
    </xf>
    <xf numFmtId="0" fontId="17" fillId="0" borderId="0" xfId="0" applyFont="1" applyBorder="1" applyAlignment="1">
      <alignment horizontal="left" wrapText="1"/>
    </xf>
    <xf numFmtId="0" fontId="9" fillId="2" borderId="14" xfId="0" applyFont="1" applyFill="1" applyBorder="1" applyAlignment="1">
      <alignment wrapText="1"/>
    </xf>
    <xf numFmtId="0" fontId="16" fillId="4" borderId="17" xfId="0" applyFont="1" applyFill="1" applyBorder="1" applyAlignment="1">
      <alignment wrapText="1"/>
    </xf>
    <xf numFmtId="0" fontId="16" fillId="5" borderId="17" xfId="0" applyFont="1" applyFill="1" applyBorder="1" applyAlignment="1">
      <alignment wrapText="1"/>
    </xf>
    <xf numFmtId="0" fontId="21" fillId="5" borderId="17" xfId="0" applyFont="1" applyFill="1" applyBorder="1" applyAlignment="1">
      <alignment wrapText="1"/>
    </xf>
    <xf numFmtId="0" fontId="11" fillId="5" borderId="17" xfId="0" applyFont="1" applyFill="1" applyBorder="1" applyAlignment="1">
      <alignment wrapText="1"/>
    </xf>
    <xf numFmtId="0" fontId="8" fillId="3" borderId="18" xfId="0" applyFont="1" applyFill="1" applyBorder="1" applyAlignment="1">
      <alignment horizontal="center" wrapText="1"/>
    </xf>
    <xf numFmtId="0" fontId="8" fillId="3" borderId="19" xfId="0" applyFont="1" applyFill="1" applyBorder="1" applyAlignment="1">
      <alignment wrapText="1"/>
    </xf>
    <xf numFmtId="0" fontId="8" fillId="3" borderId="20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22" fillId="0" borderId="1" xfId="0" applyFont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activeCell="B12" sqref="B12"/>
    </sheetView>
  </sheetViews>
  <sheetFormatPr baseColWidth="10" defaultRowHeight="15" x14ac:dyDescent="0.25"/>
  <cols>
    <col min="1" max="1" width="6.42578125" customWidth="1"/>
    <col min="2" max="2" width="25" customWidth="1"/>
    <col min="3" max="3" width="12.42578125" customWidth="1"/>
    <col min="4" max="4" width="13.5703125" customWidth="1"/>
    <col min="5" max="5" width="2.7109375" customWidth="1"/>
    <col min="6" max="6" width="5.85546875" customWidth="1"/>
    <col min="7" max="7" width="31.28515625" customWidth="1"/>
    <col min="8" max="8" width="12" customWidth="1"/>
    <col min="9" max="9" width="13.42578125" customWidth="1"/>
  </cols>
  <sheetData>
    <row r="1" spans="1:9" ht="15.75" thickBot="1" x14ac:dyDescent="0.3">
      <c r="A1" s="62" t="s">
        <v>0</v>
      </c>
      <c r="B1" s="63"/>
      <c r="C1" s="63"/>
      <c r="D1" s="63"/>
      <c r="E1" s="63"/>
      <c r="F1" s="63"/>
      <c r="G1" s="63"/>
      <c r="H1" s="63"/>
      <c r="I1" s="64"/>
    </row>
    <row r="2" spans="1:9" x14ac:dyDescent="0.25">
      <c r="A2" s="62" t="s">
        <v>1</v>
      </c>
      <c r="B2" s="63"/>
      <c r="C2" s="63"/>
      <c r="D2" s="63"/>
      <c r="E2" s="63"/>
      <c r="F2" s="63"/>
      <c r="G2" s="63"/>
      <c r="H2" s="63"/>
      <c r="I2" s="64"/>
    </row>
    <row r="3" spans="1:9" x14ac:dyDescent="0.25">
      <c r="A3" s="65" t="s">
        <v>2</v>
      </c>
      <c r="B3" s="66"/>
      <c r="C3" s="66"/>
      <c r="D3" s="66"/>
      <c r="E3" s="19"/>
      <c r="F3" s="67" t="s">
        <v>3</v>
      </c>
      <c r="G3" s="66"/>
      <c r="H3" s="66"/>
      <c r="I3" s="68"/>
    </row>
    <row r="4" spans="1:9" x14ac:dyDescent="0.25">
      <c r="A4" s="20" t="s">
        <v>4</v>
      </c>
      <c r="B4" s="21" t="s">
        <v>5</v>
      </c>
      <c r="C4" s="21" t="s">
        <v>6</v>
      </c>
      <c r="D4" s="58" t="s">
        <v>7</v>
      </c>
      <c r="E4" s="60"/>
      <c r="F4" s="59" t="s">
        <v>4</v>
      </c>
      <c r="G4" s="21" t="s">
        <v>5</v>
      </c>
      <c r="H4" s="21" t="s">
        <v>6</v>
      </c>
      <c r="I4" s="21" t="s">
        <v>7</v>
      </c>
    </row>
    <row r="5" spans="1:9" s="48" customFormat="1" x14ac:dyDescent="0.25">
      <c r="A5" s="1"/>
      <c r="B5" s="22" t="s">
        <v>8</v>
      </c>
      <c r="C5" s="23"/>
      <c r="D5" s="2">
        <f>SUM(C6:C15)</f>
        <v>33611.550000000003</v>
      </c>
      <c r="E5" s="54"/>
      <c r="F5" s="52"/>
      <c r="G5" s="24" t="s">
        <v>9</v>
      </c>
      <c r="H5" s="25"/>
      <c r="I5" s="3">
        <f>SUM(H6:H10)</f>
        <v>452697.77</v>
      </c>
    </row>
    <row r="6" spans="1:9" s="48" customFormat="1" x14ac:dyDescent="0.25">
      <c r="A6" s="1" t="s">
        <v>10</v>
      </c>
      <c r="B6" s="26" t="s">
        <v>11</v>
      </c>
      <c r="C6" s="23">
        <v>5275.93</v>
      </c>
      <c r="D6" s="2"/>
      <c r="E6" s="54"/>
      <c r="F6" s="8">
        <v>1111</v>
      </c>
      <c r="G6" s="26" t="s">
        <v>12</v>
      </c>
      <c r="H6" s="27">
        <v>92574.9</v>
      </c>
      <c r="I6" s="4"/>
    </row>
    <row r="7" spans="1:9" s="48" customFormat="1" ht="25.5" x14ac:dyDescent="0.25">
      <c r="A7" s="5" t="s">
        <v>13</v>
      </c>
      <c r="B7" s="26" t="s">
        <v>14</v>
      </c>
      <c r="C7" s="23">
        <v>2876</v>
      </c>
      <c r="D7" s="6"/>
      <c r="E7" s="54"/>
      <c r="F7" s="8">
        <v>1131</v>
      </c>
      <c r="G7" s="26" t="s">
        <v>15</v>
      </c>
      <c r="H7" s="27">
        <v>257542.65</v>
      </c>
      <c r="I7" s="4"/>
    </row>
    <row r="8" spans="1:9" s="48" customFormat="1" ht="25.5" x14ac:dyDescent="0.25">
      <c r="A8" s="5" t="s">
        <v>16</v>
      </c>
      <c r="B8" s="26" t="s">
        <v>17</v>
      </c>
      <c r="C8" s="23">
        <f>3909</f>
        <v>3909</v>
      </c>
      <c r="D8" s="6"/>
      <c r="E8" s="54"/>
      <c r="F8" s="8">
        <v>1221</v>
      </c>
      <c r="G8" s="26" t="s">
        <v>18</v>
      </c>
      <c r="H8" s="27">
        <v>98383.22</v>
      </c>
      <c r="I8" s="4"/>
    </row>
    <row r="9" spans="1:9" s="48" customFormat="1" ht="25.5" x14ac:dyDescent="0.25">
      <c r="A9" s="5" t="s">
        <v>19</v>
      </c>
      <c r="B9" s="26" t="s">
        <v>20</v>
      </c>
      <c r="C9" s="23">
        <v>111</v>
      </c>
      <c r="D9" s="6"/>
      <c r="E9" s="54"/>
      <c r="F9" s="8">
        <v>1321</v>
      </c>
      <c r="G9" s="26" t="s">
        <v>21</v>
      </c>
      <c r="H9" s="27">
        <v>3672</v>
      </c>
      <c r="I9" s="4"/>
    </row>
    <row r="10" spans="1:9" s="48" customFormat="1" ht="25.5" x14ac:dyDescent="0.25">
      <c r="A10" s="5" t="s">
        <v>22</v>
      </c>
      <c r="B10" s="26" t="s">
        <v>23</v>
      </c>
      <c r="C10" s="23">
        <v>70</v>
      </c>
      <c r="D10" s="6"/>
      <c r="E10" s="54"/>
      <c r="F10" s="9">
        <v>1591</v>
      </c>
      <c r="G10" s="26" t="s">
        <v>24</v>
      </c>
      <c r="H10" s="28">
        <v>525</v>
      </c>
      <c r="I10" s="4"/>
    </row>
    <row r="11" spans="1:9" s="48" customFormat="1" ht="25.5" x14ac:dyDescent="0.25">
      <c r="A11" s="5" t="s">
        <v>25</v>
      </c>
      <c r="B11" s="26" t="s">
        <v>26</v>
      </c>
      <c r="C11" s="23">
        <v>4695.9399999999996</v>
      </c>
      <c r="D11" s="6"/>
      <c r="E11" s="54"/>
      <c r="F11" s="8"/>
      <c r="G11" s="24" t="s">
        <v>27</v>
      </c>
      <c r="H11" s="27"/>
      <c r="I11" s="3">
        <f>SUM(H12:H25)</f>
        <v>224879.59999999998</v>
      </c>
    </row>
    <row r="12" spans="1:9" s="48" customFormat="1" ht="25.5" x14ac:dyDescent="0.25">
      <c r="A12" s="5" t="s">
        <v>28</v>
      </c>
      <c r="B12" s="26" t="s">
        <v>29</v>
      </c>
      <c r="C12" s="23">
        <v>1219.72</v>
      </c>
      <c r="D12" s="6"/>
      <c r="E12" s="54"/>
      <c r="F12" s="8">
        <v>2111</v>
      </c>
      <c r="G12" s="26" t="s">
        <v>30</v>
      </c>
      <c r="H12" s="27">
        <v>2496.9699999999998</v>
      </c>
      <c r="I12" s="7"/>
    </row>
    <row r="13" spans="1:9" s="48" customFormat="1" ht="38.25" x14ac:dyDescent="0.25">
      <c r="A13" s="5" t="s">
        <v>31</v>
      </c>
      <c r="B13" s="26" t="s">
        <v>32</v>
      </c>
      <c r="C13" s="23">
        <v>182.96</v>
      </c>
      <c r="D13" s="6"/>
      <c r="E13" s="54"/>
      <c r="F13" s="8">
        <v>2121</v>
      </c>
      <c r="G13" s="26" t="s">
        <v>33</v>
      </c>
      <c r="H13" s="27">
        <v>5427.61</v>
      </c>
      <c r="I13" s="7"/>
    </row>
    <row r="14" spans="1:9" s="48" customFormat="1" ht="25.5" x14ac:dyDescent="0.25">
      <c r="A14" s="5" t="s">
        <v>34</v>
      </c>
      <c r="B14" s="26" t="s">
        <v>35</v>
      </c>
      <c r="C14" s="23">
        <v>4820</v>
      </c>
      <c r="D14" s="6"/>
      <c r="E14" s="54"/>
      <c r="F14" s="8">
        <v>2141</v>
      </c>
      <c r="G14" s="26" t="s">
        <v>36</v>
      </c>
      <c r="H14" s="27">
        <v>495</v>
      </c>
      <c r="I14" s="7"/>
    </row>
    <row r="15" spans="1:9" s="48" customFormat="1" ht="25.5" x14ac:dyDescent="0.25">
      <c r="A15" s="5" t="s">
        <v>37</v>
      </c>
      <c r="B15" s="26" t="s">
        <v>38</v>
      </c>
      <c r="C15" s="29">
        <v>10451</v>
      </c>
      <c r="D15" s="6"/>
      <c r="E15" s="54"/>
      <c r="F15" s="8">
        <v>2161</v>
      </c>
      <c r="G15" s="26" t="s">
        <v>39</v>
      </c>
      <c r="H15" s="27">
        <v>584.99</v>
      </c>
      <c r="I15" s="4"/>
    </row>
    <row r="16" spans="1:9" s="48" customFormat="1" ht="25.5" x14ac:dyDescent="0.25">
      <c r="A16" s="5"/>
      <c r="B16" s="30" t="s">
        <v>40</v>
      </c>
      <c r="C16" s="23"/>
      <c r="D16" s="6">
        <f>SUM(C17:C17)</f>
        <v>8383</v>
      </c>
      <c r="E16" s="54"/>
      <c r="F16" s="8">
        <v>2181</v>
      </c>
      <c r="G16" s="26" t="s">
        <v>41</v>
      </c>
      <c r="H16" s="27">
        <v>2052</v>
      </c>
      <c r="I16" s="4"/>
    </row>
    <row r="17" spans="1:9" s="48" customFormat="1" ht="25.5" x14ac:dyDescent="0.25">
      <c r="A17" s="5" t="s">
        <v>42</v>
      </c>
      <c r="B17" s="26" t="s">
        <v>43</v>
      </c>
      <c r="C17" s="29">
        <v>8383</v>
      </c>
      <c r="D17" s="6"/>
      <c r="E17" s="54"/>
      <c r="F17" s="8">
        <v>2211</v>
      </c>
      <c r="G17" s="26" t="s">
        <v>44</v>
      </c>
      <c r="H17" s="27">
        <v>3814.71</v>
      </c>
      <c r="I17" s="4"/>
    </row>
    <row r="18" spans="1:9" s="48" customFormat="1" ht="25.5" x14ac:dyDescent="0.25">
      <c r="A18" s="5"/>
      <c r="B18" s="26"/>
      <c r="C18" s="23"/>
      <c r="D18" s="6"/>
      <c r="E18" s="54"/>
      <c r="F18" s="8">
        <v>2411</v>
      </c>
      <c r="G18" s="26" t="s">
        <v>45</v>
      </c>
      <c r="H18" s="27">
        <v>1972</v>
      </c>
      <c r="I18" s="4"/>
    </row>
    <row r="19" spans="1:9" s="48" customFormat="1" ht="25.5" x14ac:dyDescent="0.25">
      <c r="A19" s="5"/>
      <c r="B19" s="30" t="s">
        <v>46</v>
      </c>
      <c r="C19" s="23"/>
      <c r="D19" s="6">
        <f>SUM(C20:C21)</f>
        <v>28250</v>
      </c>
      <c r="E19" s="54"/>
      <c r="F19" s="8">
        <v>2421</v>
      </c>
      <c r="G19" s="26" t="s">
        <v>47</v>
      </c>
      <c r="H19" s="27">
        <v>2499.8000000000002</v>
      </c>
      <c r="I19" s="4"/>
    </row>
    <row r="20" spans="1:9" s="48" customFormat="1" ht="25.5" x14ac:dyDescent="0.25">
      <c r="A20" s="5" t="s">
        <v>48</v>
      </c>
      <c r="B20" s="26" t="s">
        <v>49</v>
      </c>
      <c r="C20" s="23">
        <v>5340</v>
      </c>
      <c r="D20" s="6"/>
      <c r="E20" s="54"/>
      <c r="F20" s="8">
        <v>2461</v>
      </c>
      <c r="G20" s="26" t="s">
        <v>50</v>
      </c>
      <c r="H20" s="27">
        <v>164</v>
      </c>
      <c r="I20" s="7"/>
    </row>
    <row r="21" spans="1:9" s="48" customFormat="1" ht="25.5" x14ac:dyDescent="0.25">
      <c r="A21" s="5" t="s">
        <v>51</v>
      </c>
      <c r="B21" s="26" t="s">
        <v>52</v>
      </c>
      <c r="C21" s="29">
        <v>22910</v>
      </c>
      <c r="D21" s="6"/>
      <c r="E21" s="54"/>
      <c r="F21" s="8">
        <v>2491</v>
      </c>
      <c r="G21" s="26" t="s">
        <v>53</v>
      </c>
      <c r="H21" s="27">
        <v>10103.75</v>
      </c>
      <c r="I21" s="7"/>
    </row>
    <row r="22" spans="1:9" s="48" customFormat="1" ht="25.5" x14ac:dyDescent="0.25">
      <c r="A22" s="5"/>
      <c r="B22" s="30" t="s">
        <v>54</v>
      </c>
      <c r="C22" s="31"/>
      <c r="D22" s="6"/>
      <c r="E22" s="54"/>
      <c r="F22" s="9">
        <v>2531</v>
      </c>
      <c r="G22" s="26" t="s">
        <v>55</v>
      </c>
      <c r="H22" s="27">
        <v>350</v>
      </c>
      <c r="I22" s="7"/>
    </row>
    <row r="23" spans="1:9" s="48" customFormat="1" ht="25.5" x14ac:dyDescent="0.25">
      <c r="A23" s="5"/>
      <c r="B23" s="32"/>
      <c r="C23" s="31"/>
      <c r="D23" s="6"/>
      <c r="E23" s="54"/>
      <c r="F23" s="8">
        <v>2611</v>
      </c>
      <c r="G23" s="26" t="s">
        <v>56</v>
      </c>
      <c r="H23" s="27">
        <v>168513.36</v>
      </c>
      <c r="I23" s="3"/>
    </row>
    <row r="24" spans="1:9" s="48" customFormat="1" x14ac:dyDescent="0.25">
      <c r="A24" s="5"/>
      <c r="B24" s="32" t="s">
        <v>57</v>
      </c>
      <c r="C24" s="31"/>
      <c r="D24" s="6">
        <f>SUM(C25:C26)</f>
        <v>1110258.3999999999</v>
      </c>
      <c r="E24" s="54"/>
      <c r="F24" s="8">
        <v>2711</v>
      </c>
      <c r="G24" s="26" t="s">
        <v>58</v>
      </c>
      <c r="H24" s="27">
        <v>6849.8</v>
      </c>
      <c r="I24" s="3"/>
    </row>
    <row r="25" spans="1:9" s="48" customFormat="1" ht="25.5" x14ac:dyDescent="0.25">
      <c r="A25" s="5" t="s">
        <v>59</v>
      </c>
      <c r="B25" s="26" t="s">
        <v>60</v>
      </c>
      <c r="C25" s="31">
        <f>1031685.01+568.28+71451.57+4139.14</f>
        <v>1107844</v>
      </c>
      <c r="D25" s="6"/>
      <c r="E25" s="54"/>
      <c r="F25" s="8">
        <v>2961</v>
      </c>
      <c r="G25" s="26" t="s">
        <v>61</v>
      </c>
      <c r="H25" s="28">
        <v>19555.61</v>
      </c>
      <c r="I25" s="3"/>
    </row>
    <row r="26" spans="1:9" s="48" customFormat="1" x14ac:dyDescent="0.25">
      <c r="A26" s="5" t="s">
        <v>62</v>
      </c>
      <c r="B26" s="26" t="s">
        <v>63</v>
      </c>
      <c r="C26" s="33">
        <v>2414.4</v>
      </c>
      <c r="D26" s="6"/>
      <c r="E26" s="54"/>
      <c r="F26" s="8"/>
      <c r="G26" s="24" t="s">
        <v>64</v>
      </c>
      <c r="H26" s="27"/>
      <c r="I26" s="3">
        <f>SUM(H27:H45)</f>
        <v>410334.98</v>
      </c>
    </row>
    <row r="27" spans="1:9" s="48" customFormat="1" x14ac:dyDescent="0.25">
      <c r="A27" s="5"/>
      <c r="B27" s="24" t="s">
        <v>65</v>
      </c>
      <c r="C27" s="31"/>
      <c r="D27" s="6">
        <f>SUM(C28:C29)</f>
        <v>733203.83</v>
      </c>
      <c r="E27" s="54"/>
      <c r="F27" s="8">
        <v>3111</v>
      </c>
      <c r="G27" s="26" t="s">
        <v>66</v>
      </c>
      <c r="H27" s="27">
        <v>309420</v>
      </c>
      <c r="I27" s="3"/>
    </row>
    <row r="28" spans="1:9" s="48" customFormat="1" ht="25.5" x14ac:dyDescent="0.25">
      <c r="A28" s="5" t="s">
        <v>67</v>
      </c>
      <c r="B28" s="26" t="s">
        <v>68</v>
      </c>
      <c r="C28" s="31">
        <v>349522.91</v>
      </c>
      <c r="D28" s="6"/>
      <c r="E28" s="54"/>
      <c r="F28" s="8">
        <v>3121</v>
      </c>
      <c r="G28" s="26" t="s">
        <v>69</v>
      </c>
      <c r="H28" s="27">
        <v>814.02</v>
      </c>
      <c r="I28" s="3"/>
    </row>
    <row r="29" spans="1:9" s="48" customFormat="1" ht="25.5" x14ac:dyDescent="0.25">
      <c r="A29" s="5" t="s">
        <v>70</v>
      </c>
      <c r="B29" s="26" t="s">
        <v>71</v>
      </c>
      <c r="C29" s="33">
        <v>383680.92</v>
      </c>
      <c r="D29" s="6"/>
      <c r="E29" s="54"/>
      <c r="F29" s="8">
        <v>3131</v>
      </c>
      <c r="G29" s="26" t="s">
        <v>72</v>
      </c>
      <c r="H29" s="27">
        <v>1415</v>
      </c>
      <c r="I29" s="3"/>
    </row>
    <row r="30" spans="1:9" s="48" customFormat="1" x14ac:dyDescent="0.25">
      <c r="A30" s="10"/>
      <c r="B30" s="24" t="s">
        <v>73</v>
      </c>
      <c r="C30" s="31"/>
      <c r="D30" s="6">
        <f>SUM(C31:C31)</f>
        <v>11837</v>
      </c>
      <c r="E30" s="54"/>
      <c r="F30" s="8">
        <v>3141</v>
      </c>
      <c r="G30" s="26" t="s">
        <v>74</v>
      </c>
      <c r="H30" s="27">
        <v>7658</v>
      </c>
      <c r="I30" s="3"/>
    </row>
    <row r="31" spans="1:9" s="48" customFormat="1" ht="25.5" x14ac:dyDescent="0.25">
      <c r="A31" s="10"/>
      <c r="B31" s="26" t="s">
        <v>75</v>
      </c>
      <c r="C31" s="33">
        <v>11837</v>
      </c>
      <c r="D31" s="6"/>
      <c r="E31" s="54"/>
      <c r="F31" s="9">
        <v>3151</v>
      </c>
      <c r="G31" s="26" t="s">
        <v>76</v>
      </c>
      <c r="H31" s="27">
        <v>8144</v>
      </c>
      <c r="I31" s="3"/>
    </row>
    <row r="32" spans="1:9" s="48" customFormat="1" x14ac:dyDescent="0.25">
      <c r="A32" s="10"/>
      <c r="B32" s="26"/>
      <c r="C32" s="31"/>
      <c r="D32" s="6"/>
      <c r="E32" s="54"/>
      <c r="F32" s="9">
        <v>3211</v>
      </c>
      <c r="G32" s="26" t="s">
        <v>77</v>
      </c>
      <c r="H32" s="27">
        <v>2000.22</v>
      </c>
      <c r="I32" s="3"/>
    </row>
    <row r="33" spans="1:9" s="48" customFormat="1" ht="25.5" x14ac:dyDescent="0.25">
      <c r="A33" s="5"/>
      <c r="B33" s="24"/>
      <c r="C33" s="31"/>
      <c r="D33" s="11"/>
      <c r="E33" s="54"/>
      <c r="F33" s="9">
        <v>3231</v>
      </c>
      <c r="G33" s="26" t="s">
        <v>78</v>
      </c>
      <c r="H33" s="27">
        <v>9164</v>
      </c>
      <c r="I33" s="3"/>
    </row>
    <row r="34" spans="1:9" s="48" customFormat="1" ht="38.25" x14ac:dyDescent="0.25">
      <c r="A34" s="34"/>
      <c r="B34" s="35"/>
      <c r="C34" s="31"/>
      <c r="D34" s="11"/>
      <c r="E34" s="54"/>
      <c r="F34" s="9">
        <v>3361</v>
      </c>
      <c r="G34" s="26" t="s">
        <v>79</v>
      </c>
      <c r="H34" s="27">
        <v>291.8</v>
      </c>
      <c r="I34" s="3"/>
    </row>
    <row r="35" spans="1:9" s="48" customFormat="1" ht="25.5" x14ac:dyDescent="0.25">
      <c r="A35" s="34"/>
      <c r="B35" s="35"/>
      <c r="C35" s="31"/>
      <c r="D35" s="11"/>
      <c r="E35" s="54"/>
      <c r="F35" s="9">
        <v>3411</v>
      </c>
      <c r="G35" s="26" t="s">
        <v>80</v>
      </c>
      <c r="H35" s="27">
        <v>1135.6400000000001</v>
      </c>
      <c r="I35" s="3"/>
    </row>
    <row r="36" spans="1:9" s="48" customFormat="1" x14ac:dyDescent="0.25">
      <c r="A36" s="5"/>
      <c r="B36" s="24"/>
      <c r="C36" s="31"/>
      <c r="D36" s="11"/>
      <c r="E36" s="54"/>
      <c r="F36" s="9">
        <v>3451</v>
      </c>
      <c r="G36" s="26" t="s">
        <v>81</v>
      </c>
      <c r="H36" s="27">
        <v>2050.8000000000002</v>
      </c>
      <c r="I36" s="3"/>
    </row>
    <row r="37" spans="1:9" s="48" customFormat="1" ht="38.25" x14ac:dyDescent="0.25">
      <c r="A37" s="5"/>
      <c r="B37" s="35"/>
      <c r="C37" s="31"/>
      <c r="D37" s="11"/>
      <c r="E37" s="54"/>
      <c r="F37" s="9">
        <v>3521</v>
      </c>
      <c r="G37" s="26" t="s">
        <v>82</v>
      </c>
      <c r="H37" s="27">
        <v>812</v>
      </c>
      <c r="I37" s="3"/>
    </row>
    <row r="38" spans="1:9" s="48" customFormat="1" ht="25.5" x14ac:dyDescent="0.25">
      <c r="A38" s="5"/>
      <c r="B38" s="35"/>
      <c r="C38" s="31"/>
      <c r="D38" s="11"/>
      <c r="E38" s="54"/>
      <c r="F38" s="9">
        <v>3531</v>
      </c>
      <c r="G38" s="26" t="s">
        <v>83</v>
      </c>
      <c r="H38" s="27">
        <v>2954</v>
      </c>
      <c r="I38" s="3"/>
    </row>
    <row r="39" spans="1:9" s="48" customFormat="1" ht="25.5" x14ac:dyDescent="0.25">
      <c r="A39" s="1"/>
      <c r="B39" s="36"/>
      <c r="C39" s="23"/>
      <c r="D39" s="49"/>
      <c r="E39" s="54"/>
      <c r="F39" s="8">
        <v>3551</v>
      </c>
      <c r="G39" s="26" t="s">
        <v>84</v>
      </c>
      <c r="H39" s="27">
        <v>4211</v>
      </c>
      <c r="I39" s="3"/>
    </row>
    <row r="40" spans="1:9" s="48" customFormat="1" ht="38.25" x14ac:dyDescent="0.25">
      <c r="A40" s="1"/>
      <c r="B40" s="37"/>
      <c r="C40" s="23"/>
      <c r="D40" s="49"/>
      <c r="E40" s="54"/>
      <c r="F40" s="8">
        <v>3571</v>
      </c>
      <c r="G40" s="26" t="s">
        <v>85</v>
      </c>
      <c r="H40" s="27">
        <v>2160</v>
      </c>
      <c r="I40" s="3"/>
    </row>
    <row r="41" spans="1:9" s="48" customFormat="1" ht="25.5" x14ac:dyDescent="0.25">
      <c r="A41" s="1"/>
      <c r="B41" s="37"/>
      <c r="C41" s="23"/>
      <c r="D41" s="49"/>
      <c r="E41" s="54"/>
      <c r="F41" s="8">
        <v>3611</v>
      </c>
      <c r="G41" s="26" t="s">
        <v>86</v>
      </c>
      <c r="H41" s="27">
        <v>3281.49</v>
      </c>
      <c r="I41" s="3"/>
    </row>
    <row r="42" spans="1:9" s="48" customFormat="1" ht="25.5" x14ac:dyDescent="0.25">
      <c r="A42" s="1"/>
      <c r="B42" s="37"/>
      <c r="C42" s="23"/>
      <c r="D42" s="49"/>
      <c r="E42" s="54"/>
      <c r="F42" s="8">
        <v>3641</v>
      </c>
      <c r="G42" s="26" t="s">
        <v>87</v>
      </c>
      <c r="H42" s="27">
        <v>470</v>
      </c>
      <c r="I42" s="3"/>
    </row>
    <row r="43" spans="1:9" s="48" customFormat="1" x14ac:dyDescent="0.25">
      <c r="A43" s="1"/>
      <c r="B43" s="37"/>
      <c r="C43" s="23"/>
      <c r="D43" s="49"/>
      <c r="E43" s="54"/>
      <c r="F43" s="9">
        <v>3751</v>
      </c>
      <c r="G43" s="26" t="s">
        <v>88</v>
      </c>
      <c r="H43" s="27">
        <v>9810.0300000000007</v>
      </c>
      <c r="I43" s="3"/>
    </row>
    <row r="44" spans="1:9" s="48" customFormat="1" ht="25.5" x14ac:dyDescent="0.25">
      <c r="A44" s="1"/>
      <c r="B44" s="37"/>
      <c r="C44" s="23"/>
      <c r="D44" s="49"/>
      <c r="E44" s="54"/>
      <c r="F44" s="9">
        <v>3821</v>
      </c>
      <c r="G44" s="26" t="s">
        <v>89</v>
      </c>
      <c r="H44" s="27">
        <v>44504.98</v>
      </c>
      <c r="I44" s="3"/>
    </row>
    <row r="45" spans="1:9" s="48" customFormat="1" x14ac:dyDescent="0.25">
      <c r="A45" s="1"/>
      <c r="B45" s="38"/>
      <c r="C45" s="23"/>
      <c r="D45" s="49"/>
      <c r="E45" s="54"/>
      <c r="F45" s="9">
        <v>3921</v>
      </c>
      <c r="G45" s="26" t="s">
        <v>90</v>
      </c>
      <c r="H45" s="28">
        <v>38</v>
      </c>
      <c r="I45" s="3"/>
    </row>
    <row r="46" spans="1:9" s="48" customFormat="1" ht="38.25" x14ac:dyDescent="0.25">
      <c r="A46" s="1"/>
      <c r="B46" s="38"/>
      <c r="C46" s="23"/>
      <c r="D46" s="49"/>
      <c r="E46" s="54"/>
      <c r="F46" s="8"/>
      <c r="G46" s="24" t="s">
        <v>91</v>
      </c>
      <c r="H46" s="27"/>
      <c r="I46" s="3">
        <f>SUM(H47:H51)</f>
        <v>108560.86</v>
      </c>
    </row>
    <row r="47" spans="1:9" s="48" customFormat="1" x14ac:dyDescent="0.25">
      <c r="A47" s="1"/>
      <c r="B47" s="38"/>
      <c r="C47" s="23"/>
      <c r="D47" s="49"/>
      <c r="E47" s="54"/>
      <c r="F47" s="8">
        <v>4211</v>
      </c>
      <c r="G47" s="26" t="s">
        <v>92</v>
      </c>
      <c r="H47" s="27">
        <v>55000</v>
      </c>
      <c r="I47" s="12"/>
    </row>
    <row r="48" spans="1:9" s="48" customFormat="1" x14ac:dyDescent="0.25">
      <c r="A48" s="1"/>
      <c r="B48" s="38"/>
      <c r="C48" s="23"/>
      <c r="D48" s="49"/>
      <c r="E48" s="54"/>
      <c r="F48" s="8">
        <v>4411</v>
      </c>
      <c r="G48" s="26" t="s">
        <v>93</v>
      </c>
      <c r="H48" s="27">
        <v>500</v>
      </c>
      <c r="I48" s="12"/>
    </row>
    <row r="49" spans="1:9" s="48" customFormat="1" ht="25.5" x14ac:dyDescent="0.25">
      <c r="A49" s="1"/>
      <c r="B49" s="37"/>
      <c r="C49" s="23"/>
      <c r="D49" s="49"/>
      <c r="E49" s="54"/>
      <c r="F49" s="8">
        <v>4421</v>
      </c>
      <c r="G49" s="26" t="s">
        <v>94</v>
      </c>
      <c r="H49" s="27">
        <v>44258.75</v>
      </c>
      <c r="I49" s="12"/>
    </row>
    <row r="50" spans="1:9" s="48" customFormat="1" ht="25.5" x14ac:dyDescent="0.25">
      <c r="A50" s="1"/>
      <c r="B50" s="37"/>
      <c r="C50" s="23"/>
      <c r="D50" s="49"/>
      <c r="E50" s="54"/>
      <c r="F50" s="8">
        <v>4451</v>
      </c>
      <c r="G50" s="26" t="s">
        <v>95</v>
      </c>
      <c r="H50" s="27">
        <v>2200</v>
      </c>
      <c r="I50" s="12"/>
    </row>
    <row r="51" spans="1:9" s="48" customFormat="1" x14ac:dyDescent="0.25">
      <c r="A51" s="1"/>
      <c r="B51" s="37"/>
      <c r="C51" s="23"/>
      <c r="D51" s="49"/>
      <c r="E51" s="54"/>
      <c r="F51" s="8">
        <v>4521</v>
      </c>
      <c r="G51" s="26" t="s">
        <v>96</v>
      </c>
      <c r="H51" s="28">
        <v>6602.11</v>
      </c>
      <c r="I51" s="4"/>
    </row>
    <row r="52" spans="1:9" s="48" customFormat="1" x14ac:dyDescent="0.25">
      <c r="A52" s="1"/>
      <c r="B52" s="36"/>
      <c r="C52" s="23"/>
      <c r="D52" s="49"/>
      <c r="E52" s="54"/>
      <c r="F52" s="8"/>
      <c r="G52" s="24" t="s">
        <v>97</v>
      </c>
      <c r="H52" s="27"/>
      <c r="I52" s="4">
        <f>SUM(H53:H55)</f>
        <v>24922.9</v>
      </c>
    </row>
    <row r="53" spans="1:9" s="48" customFormat="1" x14ac:dyDescent="0.25">
      <c r="A53" s="1"/>
      <c r="B53" s="37"/>
      <c r="C53" s="23"/>
      <c r="D53" s="49"/>
      <c r="E53" s="54"/>
      <c r="F53" s="9">
        <v>5231</v>
      </c>
      <c r="G53" s="26" t="s">
        <v>98</v>
      </c>
      <c r="H53" s="27">
        <v>2088</v>
      </c>
      <c r="I53" s="4"/>
    </row>
    <row r="54" spans="1:9" s="48" customFormat="1" x14ac:dyDescent="0.25">
      <c r="A54" s="39"/>
      <c r="B54" s="40"/>
      <c r="C54" s="13"/>
      <c r="D54" s="50"/>
      <c r="E54" s="54"/>
      <c r="F54" s="9">
        <v>5511</v>
      </c>
      <c r="G54" s="26" t="s">
        <v>99</v>
      </c>
      <c r="H54" s="27">
        <v>10422.9</v>
      </c>
      <c r="I54" s="4"/>
    </row>
    <row r="55" spans="1:9" s="48" customFormat="1" ht="25.5" x14ac:dyDescent="0.25">
      <c r="A55" s="41"/>
      <c r="B55" s="37"/>
      <c r="C55" s="42"/>
      <c r="D55" s="49"/>
      <c r="E55" s="54"/>
      <c r="F55" s="9">
        <v>5671</v>
      </c>
      <c r="G55" s="26" t="s">
        <v>100</v>
      </c>
      <c r="H55" s="28">
        <v>12412</v>
      </c>
      <c r="I55" s="4"/>
    </row>
    <row r="56" spans="1:9" s="48" customFormat="1" x14ac:dyDescent="0.25">
      <c r="A56" s="41"/>
      <c r="B56" s="37"/>
      <c r="C56" s="42"/>
      <c r="D56" s="49"/>
      <c r="E56" s="55"/>
      <c r="F56" s="8"/>
      <c r="G56" s="24" t="s">
        <v>101</v>
      </c>
      <c r="H56" s="27"/>
      <c r="I56" s="3">
        <f>SUM(H57:H58)</f>
        <v>2022837.6400000001</v>
      </c>
    </row>
    <row r="57" spans="1:9" s="48" customFormat="1" x14ac:dyDescent="0.25">
      <c r="A57" s="1"/>
      <c r="B57" s="14"/>
      <c r="C57" s="43"/>
      <c r="D57" s="43"/>
      <c r="E57" s="57"/>
      <c r="F57" s="8">
        <v>6121</v>
      </c>
      <c r="G57" s="26" t="s">
        <v>102</v>
      </c>
      <c r="H57" s="27">
        <v>151320.32000000001</v>
      </c>
      <c r="I57" s="3"/>
    </row>
    <row r="58" spans="1:9" s="48" customFormat="1" ht="25.5" x14ac:dyDescent="0.25">
      <c r="A58" s="44"/>
      <c r="B58" s="26"/>
      <c r="C58" s="26"/>
      <c r="D58" s="51"/>
      <c r="E58" s="55"/>
      <c r="F58" s="8">
        <v>6141</v>
      </c>
      <c r="G58" s="26" t="s">
        <v>103</v>
      </c>
      <c r="H58" s="28">
        <v>1871517.32</v>
      </c>
      <c r="I58" s="4"/>
    </row>
    <row r="59" spans="1:9" s="48" customFormat="1" x14ac:dyDescent="0.25">
      <c r="A59" s="44"/>
      <c r="B59" s="45"/>
      <c r="C59" s="16"/>
      <c r="D59" s="16"/>
      <c r="E59" s="56"/>
      <c r="F59" s="8"/>
      <c r="G59" s="24" t="s">
        <v>104</v>
      </c>
      <c r="H59" s="27"/>
      <c r="I59" s="3">
        <f>SUM(H60:H61)</f>
        <v>248310.88</v>
      </c>
    </row>
    <row r="60" spans="1:9" s="48" customFormat="1" ht="25.5" x14ac:dyDescent="0.25">
      <c r="A60" s="44"/>
      <c r="B60" s="45"/>
      <c r="C60" s="16"/>
      <c r="D60" s="16"/>
      <c r="E60" s="56"/>
      <c r="F60" s="8">
        <v>9111</v>
      </c>
      <c r="G60" s="26" t="s">
        <v>105</v>
      </c>
      <c r="H60" s="27">
        <v>145139.37</v>
      </c>
      <c r="I60" s="4"/>
    </row>
    <row r="61" spans="1:9" s="48" customFormat="1" ht="25.5" x14ac:dyDescent="0.25">
      <c r="A61" s="44"/>
      <c r="B61" s="45"/>
      <c r="C61" s="45"/>
      <c r="D61" s="16"/>
      <c r="E61" s="56"/>
      <c r="F61" s="8">
        <v>9211</v>
      </c>
      <c r="G61" s="26" t="s">
        <v>106</v>
      </c>
      <c r="H61" s="28">
        <v>103171.51</v>
      </c>
      <c r="I61" s="15"/>
    </row>
    <row r="62" spans="1:9" s="48" customFormat="1" x14ac:dyDescent="0.25">
      <c r="A62" s="44"/>
      <c r="B62" s="45"/>
      <c r="C62" s="45"/>
      <c r="D62" s="16"/>
      <c r="E62" s="56"/>
      <c r="F62" s="8"/>
      <c r="G62" s="32" t="s">
        <v>107</v>
      </c>
      <c r="H62" s="46"/>
      <c r="I62" s="7">
        <f>SUM(I5:I60)</f>
        <v>3492544.63</v>
      </c>
    </row>
    <row r="63" spans="1:9" s="48" customFormat="1" x14ac:dyDescent="0.25">
      <c r="A63" s="44"/>
      <c r="B63" s="45"/>
      <c r="C63" s="45"/>
      <c r="D63" s="16"/>
      <c r="E63" s="56"/>
      <c r="F63" s="8"/>
      <c r="G63" s="32" t="s">
        <v>108</v>
      </c>
      <c r="H63" s="27">
        <v>100000</v>
      </c>
      <c r="I63" s="7">
        <v>100000</v>
      </c>
    </row>
    <row r="64" spans="1:9" s="48" customFormat="1" ht="26.25" thickBot="1" x14ac:dyDescent="0.3">
      <c r="A64" s="17"/>
      <c r="B64" s="18" t="s">
        <v>109</v>
      </c>
      <c r="C64" s="47">
        <f>SUM(C5:C62)</f>
        <v>1925543.7799999998</v>
      </c>
      <c r="D64" s="47">
        <f>SUM(D5:D62)</f>
        <v>1925543.7799999998</v>
      </c>
      <c r="E64" s="61"/>
      <c r="F64" s="53"/>
      <c r="G64" s="18" t="s">
        <v>110</v>
      </c>
      <c r="H64" s="47">
        <f>SUM(H6:H63)</f>
        <v>3592544.63</v>
      </c>
      <c r="I64" s="47">
        <f>I63+I62</f>
        <v>3592544.63</v>
      </c>
    </row>
  </sheetData>
  <sheetProtection algorithmName="SHA-512" hashValue="aUSrZLjbzXvP26lCqJHcRoNioA51CPFr8aa5/7GgHohWy+/SCGEsZSgmR7tg014fmAyOThg69kpyq2EUKw0U6w==" saltValue="c/Y1RskiUIeNf61irLS+dw==" spinCount="100000" sheet="1" objects="1" scenarios="1"/>
  <mergeCells count="4">
    <mergeCell ref="A1:I1"/>
    <mergeCell ref="A2:I2"/>
    <mergeCell ref="A3:D3"/>
    <mergeCell ref="F3:I3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2015-12-11T15:57:26Z</dcterms:created>
  <dcterms:modified xsi:type="dcterms:W3CDTF">2015-12-11T16:13:58Z</dcterms:modified>
</cp:coreProperties>
</file>